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正表" sheetId="1" r:id="rId1"/>
  </sheets>
  <definedNames>
    <definedName name="_xlnm.Print_Titles" localSheetId="0">正表!$1:$2</definedName>
  </definedNames>
  <calcPr calcId="144525"/>
</workbook>
</file>

<file path=xl/sharedStrings.xml><?xml version="1.0" encoding="utf-8"?>
<sst xmlns="http://schemas.openxmlformats.org/spreadsheetml/2006/main" count="98" uniqueCount="97">
  <si>
    <t>河北商贸学校2023年招聘工作人员总成绩合成排名表（2023.8.27）</t>
  </si>
  <si>
    <t>岗位
编码</t>
  </si>
  <si>
    <t>专业要求</t>
  </si>
  <si>
    <t>姓名</t>
  </si>
  <si>
    <t>笔试成绩</t>
  </si>
  <si>
    <t>笔试成绩   折合</t>
  </si>
  <si>
    <t>试讲成绩</t>
  </si>
  <si>
    <t>试讲成绩   折合</t>
  </si>
  <si>
    <t>结构化面试 成绩</t>
  </si>
  <si>
    <t>结构化面试 成绩折合</t>
  </si>
  <si>
    <t>折合后
总成绩</t>
  </si>
  <si>
    <t>名次</t>
  </si>
  <si>
    <t>166001</t>
  </si>
  <si>
    <t>工商管理</t>
  </si>
  <si>
    <t>黄炜涵</t>
  </si>
  <si>
    <t>135</t>
  </si>
  <si>
    <t>卢蕾</t>
  </si>
  <si>
    <t>132.75</t>
  </si>
  <si>
    <t>张荣展</t>
  </si>
  <si>
    <t>128.25</t>
  </si>
  <si>
    <t>166002</t>
  </si>
  <si>
    <t>计算机科学与技术、电子信息、软件工程（男）</t>
  </si>
  <si>
    <t>刘林涛</t>
  </si>
  <si>
    <t>131.75</t>
  </si>
  <si>
    <t>166003</t>
  </si>
  <si>
    <t>计算机科学与技术、电子信息、软件工程（女）</t>
  </si>
  <si>
    <t>焦丛洁</t>
  </si>
  <si>
    <t>126.3</t>
  </si>
  <si>
    <t>王文捷</t>
  </si>
  <si>
    <t>119.1</t>
  </si>
  <si>
    <t>166004</t>
  </si>
  <si>
    <t>工业设计工程</t>
  </si>
  <si>
    <t>康欢</t>
  </si>
  <si>
    <t>144.55</t>
  </si>
  <si>
    <t>张中一</t>
  </si>
  <si>
    <t>薛培培</t>
  </si>
  <si>
    <t>134.2</t>
  </si>
  <si>
    <t>166005</t>
  </si>
  <si>
    <t>飞行器设计、无人驾驶航空器系统工程、飞行器控制与信息工程、飞行器制造工程</t>
  </si>
  <si>
    <t>刘家成</t>
  </si>
  <si>
    <t>127.6</t>
  </si>
  <si>
    <t>韩家炜</t>
  </si>
  <si>
    <t>128.2</t>
  </si>
  <si>
    <t>赵岭</t>
  </si>
  <si>
    <t>126.4</t>
  </si>
  <si>
    <t>166006</t>
  </si>
  <si>
    <t>会计、会计学、财务管理</t>
  </si>
  <si>
    <t>李珺玉</t>
  </si>
  <si>
    <t>140.95</t>
  </si>
  <si>
    <t>靳博茹</t>
  </si>
  <si>
    <t>131.3</t>
  </si>
  <si>
    <t>张诺</t>
  </si>
  <si>
    <t>118.65</t>
  </si>
  <si>
    <t>166008</t>
  </si>
  <si>
    <t>语言学及应用语言学、汉语言文字学、基础数学</t>
  </si>
  <si>
    <t>曹丹丹</t>
  </si>
  <si>
    <t>125.9</t>
  </si>
  <si>
    <t>王庆发</t>
  </si>
  <si>
    <t>116.65</t>
  </si>
  <si>
    <t>166009</t>
  </si>
  <si>
    <t>英语语言文学</t>
  </si>
  <si>
    <t>曹雨卓</t>
  </si>
  <si>
    <t>123.85</t>
  </si>
  <si>
    <t>滑一璇</t>
  </si>
  <si>
    <t>123.05</t>
  </si>
  <si>
    <t>郝昭昭</t>
  </si>
  <si>
    <t>116.45</t>
  </si>
  <si>
    <t>166010</t>
  </si>
  <si>
    <t>针灸推拿学</t>
  </si>
  <si>
    <t>潘世杰</t>
  </si>
  <si>
    <t>113.35</t>
  </si>
  <si>
    <t>薛梓旭</t>
  </si>
  <si>
    <t>105.85</t>
  </si>
  <si>
    <t>段微微</t>
  </si>
  <si>
    <t>107.7</t>
  </si>
  <si>
    <t>166011</t>
  </si>
  <si>
    <t>心理学、
应用心理学</t>
  </si>
  <si>
    <t>袁萌萌</t>
  </si>
  <si>
    <t>134.55</t>
  </si>
  <si>
    <t>梁轶睿</t>
  </si>
  <si>
    <t>133.9</t>
  </si>
  <si>
    <t>166012</t>
  </si>
  <si>
    <t>金融学</t>
  </si>
  <si>
    <t>钱奕洁</t>
  </si>
  <si>
    <t>138.25</t>
  </si>
  <si>
    <t>刘佳宁</t>
  </si>
  <si>
    <t>143.65</t>
  </si>
  <si>
    <t>张潇月</t>
  </si>
  <si>
    <t>133.5</t>
  </si>
  <si>
    <t>166013</t>
  </si>
  <si>
    <t>美术学</t>
  </si>
  <si>
    <t>张浩然</t>
  </si>
  <si>
    <t>123.5</t>
  </si>
  <si>
    <t>赵林</t>
  </si>
  <si>
    <t>130.75</t>
  </si>
  <si>
    <t>桑雨萌</t>
  </si>
  <si>
    <t>131.15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</si>
</sst>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黑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4" fillId="0" borderId="4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4" fillId="0" borderId="3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topLeftCell="A16" workbookViewId="0">
      <selection activeCell="O10" sqref="O10"/>
    </sheetView>
  </sheetViews>
  <sheetFormatPr defaultColWidth="9" defaultRowHeight="13.5"/>
  <cols>
    <col min="1" max="1" width="9.875" customWidth="1"/>
    <col min="2" max="2" width="25.875" style="3" customWidth="1"/>
    <col min="3" max="3" width="14.5" style="3" customWidth="1"/>
    <col min="4" max="4" width="10.375" style="3" customWidth="1"/>
    <col min="5" max="5" width="13.5" style="3" customWidth="1"/>
    <col min="6" max="6" width="11" style="3" customWidth="1"/>
    <col min="7" max="7" width="12" style="3" customWidth="1"/>
    <col min="8" max="8" width="12.75" style="3" customWidth="1"/>
    <col min="9" max="10" width="13.5" style="3" customWidth="1"/>
    <col min="11" max="11" width="7.75" style="3" customWidth="1"/>
  </cols>
  <sheetData>
    <row r="1" ht="5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2.1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30" customHeight="1" spans="1:11">
      <c r="A3" s="7" t="s">
        <v>12</v>
      </c>
      <c r="B3" s="8" t="s">
        <v>13</v>
      </c>
      <c r="C3" s="9" t="s">
        <v>14</v>
      </c>
      <c r="D3" s="10" t="s">
        <v>15</v>
      </c>
      <c r="E3" s="11">
        <f t="shared" ref="E3:E33" si="0">ROUNDUP(D3/2*0.5,2)</f>
        <v>33.75</v>
      </c>
      <c r="F3" s="12">
        <v>81.8</v>
      </c>
      <c r="G3" s="12">
        <f>F3*0.3</f>
        <v>24.54</v>
      </c>
      <c r="H3" s="12">
        <v>80.2</v>
      </c>
      <c r="I3" s="12">
        <f>H3*0.2</f>
        <v>16.04</v>
      </c>
      <c r="J3" s="12">
        <f>E3+G3+I3</f>
        <v>74.33</v>
      </c>
      <c r="K3" s="10">
        <v>1</v>
      </c>
    </row>
    <row r="4" s="2" customFormat="1" ht="30" customHeight="1" spans="1:11">
      <c r="A4" s="13"/>
      <c r="B4" s="14"/>
      <c r="C4" s="9" t="s">
        <v>16</v>
      </c>
      <c r="D4" s="10" t="s">
        <v>17</v>
      </c>
      <c r="E4" s="11">
        <f t="shared" si="0"/>
        <v>33.19</v>
      </c>
      <c r="F4" s="12">
        <v>78.6</v>
      </c>
      <c r="G4" s="12">
        <f>F4*0.3</f>
        <v>23.58</v>
      </c>
      <c r="H4" s="12">
        <v>81.6</v>
      </c>
      <c r="I4" s="12">
        <f>H4*0.2</f>
        <v>16.32</v>
      </c>
      <c r="J4" s="12">
        <f>E4+G4+I4</f>
        <v>73.09</v>
      </c>
      <c r="K4" s="10">
        <v>2</v>
      </c>
    </row>
    <row r="5" s="2" customFormat="1" ht="30" customHeight="1" spans="1:11">
      <c r="A5" s="15"/>
      <c r="B5" s="16"/>
      <c r="C5" s="17" t="s">
        <v>18</v>
      </c>
      <c r="D5" s="10" t="s">
        <v>19</v>
      </c>
      <c r="E5" s="11">
        <f t="shared" si="0"/>
        <v>32.07</v>
      </c>
      <c r="F5" s="12">
        <v>85.6</v>
      </c>
      <c r="G5" s="12">
        <f t="shared" ref="G5:G6" si="1">F5*0.3</f>
        <v>25.68</v>
      </c>
      <c r="H5" s="12">
        <v>75.8</v>
      </c>
      <c r="I5" s="12">
        <f t="shared" ref="I5:I33" si="2">H5*0.2</f>
        <v>15.16</v>
      </c>
      <c r="J5" s="12">
        <f t="shared" ref="J5:J33" si="3">E5+G5+I5</f>
        <v>72.91</v>
      </c>
      <c r="K5" s="10">
        <v>3</v>
      </c>
    </row>
    <row r="6" s="2" customFormat="1" ht="36" customHeight="1" spans="1:11">
      <c r="A6" s="18" t="s">
        <v>20</v>
      </c>
      <c r="B6" s="19" t="s">
        <v>21</v>
      </c>
      <c r="C6" s="9" t="s">
        <v>22</v>
      </c>
      <c r="D6" s="10" t="s">
        <v>23</v>
      </c>
      <c r="E6" s="11">
        <f t="shared" si="0"/>
        <v>32.94</v>
      </c>
      <c r="F6" s="12">
        <v>85.8</v>
      </c>
      <c r="G6" s="12">
        <f t="shared" si="1"/>
        <v>25.74</v>
      </c>
      <c r="H6" s="12">
        <v>83</v>
      </c>
      <c r="I6" s="12">
        <f t="shared" si="2"/>
        <v>16.6</v>
      </c>
      <c r="J6" s="12">
        <f t="shared" si="3"/>
        <v>75.28</v>
      </c>
      <c r="K6" s="10">
        <v>1</v>
      </c>
    </row>
    <row r="7" s="2" customFormat="1" ht="30" customHeight="1" spans="1:11">
      <c r="A7" s="7" t="s">
        <v>24</v>
      </c>
      <c r="B7" s="20" t="s">
        <v>25</v>
      </c>
      <c r="C7" s="9" t="s">
        <v>26</v>
      </c>
      <c r="D7" s="10" t="s">
        <v>27</v>
      </c>
      <c r="E7" s="11">
        <f t="shared" si="0"/>
        <v>31.58</v>
      </c>
      <c r="F7" s="12">
        <v>83.6</v>
      </c>
      <c r="G7" s="12">
        <f t="shared" ref="G7:G32" si="4">F7*0.3</f>
        <v>25.08</v>
      </c>
      <c r="H7" s="12">
        <v>78.2</v>
      </c>
      <c r="I7" s="12">
        <f t="shared" si="2"/>
        <v>15.64</v>
      </c>
      <c r="J7" s="12">
        <f t="shared" si="3"/>
        <v>72.3</v>
      </c>
      <c r="K7" s="10">
        <v>1</v>
      </c>
    </row>
    <row r="8" s="2" customFormat="1" ht="30" customHeight="1" spans="1:11">
      <c r="A8" s="15"/>
      <c r="B8" s="21"/>
      <c r="C8" s="17" t="s">
        <v>28</v>
      </c>
      <c r="D8" s="10" t="s">
        <v>29</v>
      </c>
      <c r="E8" s="11">
        <f t="shared" si="0"/>
        <v>29.78</v>
      </c>
      <c r="F8" s="12">
        <v>82</v>
      </c>
      <c r="G8" s="12">
        <f t="shared" si="4"/>
        <v>24.6</v>
      </c>
      <c r="H8" s="12">
        <v>81</v>
      </c>
      <c r="I8" s="12">
        <f t="shared" si="2"/>
        <v>16.2</v>
      </c>
      <c r="J8" s="12">
        <f t="shared" si="3"/>
        <v>70.58</v>
      </c>
      <c r="K8" s="10">
        <v>2</v>
      </c>
    </row>
    <row r="9" s="2" customFormat="1" ht="30" customHeight="1" spans="1:11">
      <c r="A9" s="7" t="s">
        <v>30</v>
      </c>
      <c r="B9" s="8" t="s">
        <v>31</v>
      </c>
      <c r="C9" s="9" t="s">
        <v>32</v>
      </c>
      <c r="D9" s="10" t="s">
        <v>33</v>
      </c>
      <c r="E9" s="11">
        <f t="shared" si="0"/>
        <v>36.14</v>
      </c>
      <c r="F9" s="12">
        <v>86</v>
      </c>
      <c r="G9" s="12">
        <f t="shared" si="4"/>
        <v>25.8</v>
      </c>
      <c r="H9" s="12">
        <v>82.6</v>
      </c>
      <c r="I9" s="12">
        <f t="shared" si="2"/>
        <v>16.52</v>
      </c>
      <c r="J9" s="12">
        <f t="shared" si="3"/>
        <v>78.46</v>
      </c>
      <c r="K9" s="10">
        <v>1</v>
      </c>
    </row>
    <row r="10" s="2" customFormat="1" ht="30" customHeight="1" spans="1:11">
      <c r="A10" s="13"/>
      <c r="B10" s="14"/>
      <c r="C10" s="9" t="s">
        <v>34</v>
      </c>
      <c r="D10" s="10" t="s">
        <v>23</v>
      </c>
      <c r="E10" s="11">
        <f t="shared" si="0"/>
        <v>32.94</v>
      </c>
      <c r="F10" s="12">
        <v>84</v>
      </c>
      <c r="G10" s="12">
        <f t="shared" si="4"/>
        <v>25.2</v>
      </c>
      <c r="H10" s="12">
        <v>86.4</v>
      </c>
      <c r="I10" s="12">
        <f t="shared" si="2"/>
        <v>17.28</v>
      </c>
      <c r="J10" s="12">
        <f t="shared" si="3"/>
        <v>75.42</v>
      </c>
      <c r="K10" s="10">
        <v>2</v>
      </c>
    </row>
    <row r="11" s="2" customFormat="1" ht="30" customHeight="1" spans="1:11">
      <c r="A11" s="15"/>
      <c r="B11" s="16"/>
      <c r="C11" s="9" t="s">
        <v>35</v>
      </c>
      <c r="D11" s="10" t="s">
        <v>36</v>
      </c>
      <c r="E11" s="11">
        <f t="shared" si="0"/>
        <v>33.55</v>
      </c>
      <c r="F11" s="12">
        <v>80.6</v>
      </c>
      <c r="G11" s="12">
        <f t="shared" si="4"/>
        <v>24.18</v>
      </c>
      <c r="H11" s="12">
        <v>80.6</v>
      </c>
      <c r="I11" s="12">
        <f t="shared" si="2"/>
        <v>16.12</v>
      </c>
      <c r="J11" s="12">
        <f t="shared" si="3"/>
        <v>73.85</v>
      </c>
      <c r="K11" s="10">
        <v>3</v>
      </c>
    </row>
    <row r="12" s="2" customFormat="1" ht="30" customHeight="1" spans="1:11">
      <c r="A12" s="7" t="s">
        <v>37</v>
      </c>
      <c r="B12" s="8" t="s">
        <v>38</v>
      </c>
      <c r="C12" s="9" t="s">
        <v>39</v>
      </c>
      <c r="D12" s="10" t="s">
        <v>40</v>
      </c>
      <c r="E12" s="22">
        <f t="shared" si="0"/>
        <v>31.9</v>
      </c>
      <c r="F12" s="12">
        <v>83.6</v>
      </c>
      <c r="G12" s="12">
        <f t="shared" si="4"/>
        <v>25.08</v>
      </c>
      <c r="H12" s="12">
        <v>86.4</v>
      </c>
      <c r="I12" s="12">
        <f t="shared" si="2"/>
        <v>17.28</v>
      </c>
      <c r="J12" s="12">
        <f t="shared" si="3"/>
        <v>74.26</v>
      </c>
      <c r="K12" s="10">
        <v>1</v>
      </c>
    </row>
    <row r="13" s="2" customFormat="1" ht="30" customHeight="1" spans="1:11">
      <c r="A13" s="13"/>
      <c r="B13" s="14"/>
      <c r="C13" s="9" t="s">
        <v>41</v>
      </c>
      <c r="D13" s="10" t="s">
        <v>42</v>
      </c>
      <c r="E13" s="11">
        <f t="shared" si="0"/>
        <v>32.05</v>
      </c>
      <c r="F13" s="12">
        <v>85.4</v>
      </c>
      <c r="G13" s="12">
        <f t="shared" si="4"/>
        <v>25.62</v>
      </c>
      <c r="H13" s="12">
        <v>81.6</v>
      </c>
      <c r="I13" s="12">
        <f t="shared" si="2"/>
        <v>16.32</v>
      </c>
      <c r="J13" s="12">
        <f t="shared" si="3"/>
        <v>73.99</v>
      </c>
      <c r="K13" s="10">
        <v>2</v>
      </c>
    </row>
    <row r="14" s="2" customFormat="1" ht="30" customHeight="1" spans="1:11">
      <c r="A14" s="15"/>
      <c r="B14" s="16"/>
      <c r="C14" s="9" t="s">
        <v>43</v>
      </c>
      <c r="D14" s="10" t="s">
        <v>44</v>
      </c>
      <c r="E14" s="22">
        <f t="shared" si="0"/>
        <v>31.6</v>
      </c>
      <c r="F14" s="12">
        <v>81.6</v>
      </c>
      <c r="G14" s="12">
        <f t="shared" si="4"/>
        <v>24.48</v>
      </c>
      <c r="H14" s="12">
        <v>82.6</v>
      </c>
      <c r="I14" s="12">
        <f t="shared" si="2"/>
        <v>16.52</v>
      </c>
      <c r="J14" s="12">
        <f t="shared" si="3"/>
        <v>72.6</v>
      </c>
      <c r="K14" s="10">
        <v>3</v>
      </c>
    </row>
    <row r="15" s="2" customFormat="1" ht="30" customHeight="1" spans="1:11">
      <c r="A15" s="7" t="s">
        <v>45</v>
      </c>
      <c r="B15" s="8" t="s">
        <v>46</v>
      </c>
      <c r="C15" s="9" t="s">
        <v>47</v>
      </c>
      <c r="D15" s="10" t="s">
        <v>48</v>
      </c>
      <c r="E15" s="11">
        <f t="shared" si="0"/>
        <v>35.24</v>
      </c>
      <c r="F15" s="12">
        <v>85.6</v>
      </c>
      <c r="G15" s="12">
        <f t="shared" si="4"/>
        <v>25.68</v>
      </c>
      <c r="H15" s="12">
        <v>85.8</v>
      </c>
      <c r="I15" s="12">
        <f t="shared" si="2"/>
        <v>17.16</v>
      </c>
      <c r="J15" s="12">
        <f t="shared" si="3"/>
        <v>78.08</v>
      </c>
      <c r="K15" s="10">
        <v>1</v>
      </c>
    </row>
    <row r="16" s="2" customFormat="1" ht="30" customHeight="1" spans="1:11">
      <c r="A16" s="13"/>
      <c r="B16" s="14"/>
      <c r="C16" s="9" t="s">
        <v>49</v>
      </c>
      <c r="D16" s="10" t="s">
        <v>50</v>
      </c>
      <c r="E16" s="11">
        <f t="shared" si="0"/>
        <v>32.83</v>
      </c>
      <c r="F16" s="12">
        <v>84.8</v>
      </c>
      <c r="G16" s="12">
        <f t="shared" si="4"/>
        <v>25.44</v>
      </c>
      <c r="H16" s="12">
        <v>82.2</v>
      </c>
      <c r="I16" s="12">
        <f t="shared" si="2"/>
        <v>16.44</v>
      </c>
      <c r="J16" s="12">
        <f t="shared" si="3"/>
        <v>74.71</v>
      </c>
      <c r="K16" s="10">
        <v>2</v>
      </c>
    </row>
    <row r="17" s="2" customFormat="1" ht="30" customHeight="1" spans="1:11">
      <c r="A17" s="15"/>
      <c r="B17" s="16"/>
      <c r="C17" s="17" t="s">
        <v>51</v>
      </c>
      <c r="D17" s="10" t="s">
        <v>52</v>
      </c>
      <c r="E17" s="11">
        <f t="shared" si="0"/>
        <v>29.67</v>
      </c>
      <c r="F17" s="12">
        <v>0</v>
      </c>
      <c r="G17" s="12">
        <f t="shared" si="4"/>
        <v>0</v>
      </c>
      <c r="H17" s="12">
        <v>0</v>
      </c>
      <c r="I17" s="12">
        <f t="shared" si="2"/>
        <v>0</v>
      </c>
      <c r="J17" s="12">
        <f t="shared" si="3"/>
        <v>29.67</v>
      </c>
      <c r="K17" s="10">
        <v>3</v>
      </c>
    </row>
    <row r="18" s="2" customFormat="1" ht="28" customHeight="1" spans="1:11">
      <c r="A18" s="7" t="s">
        <v>53</v>
      </c>
      <c r="B18" s="20" t="s">
        <v>54</v>
      </c>
      <c r="C18" s="9" t="s">
        <v>55</v>
      </c>
      <c r="D18" s="10" t="s">
        <v>56</v>
      </c>
      <c r="E18" s="11">
        <f t="shared" si="0"/>
        <v>31.48</v>
      </c>
      <c r="F18" s="12">
        <v>82.8</v>
      </c>
      <c r="G18" s="12">
        <f t="shared" si="4"/>
        <v>24.84</v>
      </c>
      <c r="H18" s="12">
        <v>82.8</v>
      </c>
      <c r="I18" s="12">
        <f t="shared" si="2"/>
        <v>16.56</v>
      </c>
      <c r="J18" s="12">
        <f t="shared" si="3"/>
        <v>72.88</v>
      </c>
      <c r="K18" s="10">
        <v>1</v>
      </c>
    </row>
    <row r="19" s="2" customFormat="1" ht="28" customHeight="1" spans="1:11">
      <c r="A19" s="15"/>
      <c r="B19" s="21"/>
      <c r="C19" s="9" t="s">
        <v>57</v>
      </c>
      <c r="D19" s="10" t="s">
        <v>58</v>
      </c>
      <c r="E19" s="11">
        <f t="shared" si="0"/>
        <v>29.17</v>
      </c>
      <c r="F19" s="12">
        <v>86.6</v>
      </c>
      <c r="G19" s="12">
        <f t="shared" si="4"/>
        <v>25.98</v>
      </c>
      <c r="H19" s="12">
        <v>85</v>
      </c>
      <c r="I19" s="12">
        <f t="shared" si="2"/>
        <v>17</v>
      </c>
      <c r="J19" s="12">
        <f t="shared" si="3"/>
        <v>72.15</v>
      </c>
      <c r="K19" s="10">
        <v>2</v>
      </c>
    </row>
    <row r="20" s="2" customFormat="1" ht="28" customHeight="1" spans="1:11">
      <c r="A20" s="7" t="s">
        <v>59</v>
      </c>
      <c r="B20" s="8" t="s">
        <v>60</v>
      </c>
      <c r="C20" s="9" t="s">
        <v>61</v>
      </c>
      <c r="D20" s="10" t="s">
        <v>62</v>
      </c>
      <c r="E20" s="11">
        <f t="shared" si="0"/>
        <v>30.97</v>
      </c>
      <c r="F20" s="12">
        <v>87</v>
      </c>
      <c r="G20" s="12">
        <f t="shared" si="4"/>
        <v>26.1</v>
      </c>
      <c r="H20" s="12">
        <v>83.4</v>
      </c>
      <c r="I20" s="12">
        <f t="shared" si="2"/>
        <v>16.68</v>
      </c>
      <c r="J20" s="12">
        <f t="shared" si="3"/>
        <v>73.75</v>
      </c>
      <c r="K20" s="10">
        <v>1</v>
      </c>
    </row>
    <row r="21" s="2" customFormat="1" ht="28" customHeight="1" spans="1:11">
      <c r="A21" s="13"/>
      <c r="B21" s="14"/>
      <c r="C21" s="9" t="s">
        <v>63</v>
      </c>
      <c r="D21" s="10" t="s">
        <v>64</v>
      </c>
      <c r="E21" s="11">
        <f t="shared" si="0"/>
        <v>30.77</v>
      </c>
      <c r="F21" s="12">
        <v>84.8</v>
      </c>
      <c r="G21" s="12">
        <f t="shared" si="4"/>
        <v>25.44</v>
      </c>
      <c r="H21" s="12">
        <v>80.6</v>
      </c>
      <c r="I21" s="12">
        <f t="shared" si="2"/>
        <v>16.12</v>
      </c>
      <c r="J21" s="12">
        <f t="shared" si="3"/>
        <v>72.33</v>
      </c>
      <c r="K21" s="10">
        <v>2</v>
      </c>
    </row>
    <row r="22" s="2" customFormat="1" ht="28" customHeight="1" spans="1:11">
      <c r="A22" s="15"/>
      <c r="B22" s="16"/>
      <c r="C22" s="23" t="s">
        <v>65</v>
      </c>
      <c r="D22" s="10" t="s">
        <v>66</v>
      </c>
      <c r="E22" s="11">
        <f t="shared" si="0"/>
        <v>29.12</v>
      </c>
      <c r="F22" s="12">
        <v>82</v>
      </c>
      <c r="G22" s="12">
        <f t="shared" si="4"/>
        <v>24.6</v>
      </c>
      <c r="H22" s="12">
        <v>78.4</v>
      </c>
      <c r="I22" s="12">
        <f t="shared" si="2"/>
        <v>15.68</v>
      </c>
      <c r="J22" s="12">
        <f t="shared" si="3"/>
        <v>69.4</v>
      </c>
      <c r="K22" s="10">
        <v>3</v>
      </c>
    </row>
    <row r="23" s="2" customFormat="1" ht="28" customHeight="1" spans="1:11">
      <c r="A23" s="7" t="s">
        <v>67</v>
      </c>
      <c r="B23" s="20" t="s">
        <v>68</v>
      </c>
      <c r="C23" s="9" t="s">
        <v>69</v>
      </c>
      <c r="D23" s="10" t="s">
        <v>70</v>
      </c>
      <c r="E23" s="11">
        <f t="shared" si="0"/>
        <v>28.34</v>
      </c>
      <c r="F23" s="12">
        <v>78.8</v>
      </c>
      <c r="G23" s="12">
        <f t="shared" si="4"/>
        <v>23.64</v>
      </c>
      <c r="H23" s="12">
        <v>76.4</v>
      </c>
      <c r="I23" s="12">
        <f t="shared" si="2"/>
        <v>15.28</v>
      </c>
      <c r="J23" s="12">
        <f t="shared" si="3"/>
        <v>67.26</v>
      </c>
      <c r="K23" s="10">
        <v>1</v>
      </c>
    </row>
    <row r="24" s="2" customFormat="1" ht="28" customHeight="1" spans="1:11">
      <c r="A24" s="13"/>
      <c r="B24" s="24"/>
      <c r="C24" s="9" t="s">
        <v>71</v>
      </c>
      <c r="D24" s="10" t="s">
        <v>72</v>
      </c>
      <c r="E24" s="11">
        <f t="shared" si="0"/>
        <v>26.47</v>
      </c>
      <c r="F24" s="12">
        <v>80.2</v>
      </c>
      <c r="G24" s="12">
        <f t="shared" si="4"/>
        <v>24.06</v>
      </c>
      <c r="H24" s="12">
        <v>78.8</v>
      </c>
      <c r="I24" s="12">
        <f t="shared" si="2"/>
        <v>15.76</v>
      </c>
      <c r="J24" s="12">
        <f t="shared" si="3"/>
        <v>66.29</v>
      </c>
      <c r="K24" s="10">
        <v>2</v>
      </c>
    </row>
    <row r="25" s="2" customFormat="1" ht="28" customHeight="1" spans="1:11">
      <c r="A25" s="15"/>
      <c r="B25" s="21"/>
      <c r="C25" s="9" t="s">
        <v>73</v>
      </c>
      <c r="D25" s="10" t="s">
        <v>74</v>
      </c>
      <c r="E25" s="11">
        <f t="shared" si="0"/>
        <v>26.93</v>
      </c>
      <c r="F25" s="12">
        <v>74.6</v>
      </c>
      <c r="G25" s="12">
        <f t="shared" si="4"/>
        <v>22.38</v>
      </c>
      <c r="H25" s="12">
        <v>72.2</v>
      </c>
      <c r="I25" s="12">
        <f t="shared" si="2"/>
        <v>14.44</v>
      </c>
      <c r="J25" s="12">
        <f t="shared" si="3"/>
        <v>63.75</v>
      </c>
      <c r="K25" s="10">
        <v>3</v>
      </c>
    </row>
    <row r="26" s="2" customFormat="1" ht="28" customHeight="1" spans="1:11">
      <c r="A26" s="7" t="s">
        <v>75</v>
      </c>
      <c r="B26" s="20" t="s">
        <v>76</v>
      </c>
      <c r="C26" s="9" t="s">
        <v>77</v>
      </c>
      <c r="D26" s="10" t="s">
        <v>78</v>
      </c>
      <c r="E26" s="11">
        <f t="shared" si="0"/>
        <v>33.64</v>
      </c>
      <c r="F26" s="12">
        <v>88</v>
      </c>
      <c r="G26" s="12">
        <f t="shared" si="4"/>
        <v>26.4</v>
      </c>
      <c r="H26" s="12">
        <v>84.8</v>
      </c>
      <c r="I26" s="12">
        <f t="shared" si="2"/>
        <v>16.96</v>
      </c>
      <c r="J26" s="12">
        <f t="shared" si="3"/>
        <v>77</v>
      </c>
      <c r="K26" s="10">
        <v>1</v>
      </c>
    </row>
    <row r="27" s="2" customFormat="1" ht="28" customHeight="1" spans="1:11">
      <c r="A27" s="15"/>
      <c r="B27" s="21"/>
      <c r="C27" s="9" t="s">
        <v>79</v>
      </c>
      <c r="D27" s="10" t="s">
        <v>80</v>
      </c>
      <c r="E27" s="11">
        <f t="shared" si="0"/>
        <v>33.48</v>
      </c>
      <c r="F27" s="12">
        <v>83.8</v>
      </c>
      <c r="G27" s="12">
        <f t="shared" si="4"/>
        <v>25.14</v>
      </c>
      <c r="H27" s="12">
        <v>84.6</v>
      </c>
      <c r="I27" s="12">
        <f t="shared" si="2"/>
        <v>16.92</v>
      </c>
      <c r="J27" s="12">
        <f t="shared" si="3"/>
        <v>75.54</v>
      </c>
      <c r="K27" s="10">
        <v>2</v>
      </c>
    </row>
    <row r="28" s="2" customFormat="1" ht="28" customHeight="1" spans="1:11">
      <c r="A28" s="7" t="s">
        <v>81</v>
      </c>
      <c r="B28" s="20" t="s">
        <v>82</v>
      </c>
      <c r="C28" s="9" t="s">
        <v>83</v>
      </c>
      <c r="D28" s="10" t="s">
        <v>84</v>
      </c>
      <c r="E28" s="11">
        <f t="shared" si="0"/>
        <v>34.57</v>
      </c>
      <c r="F28" s="12">
        <v>86.2</v>
      </c>
      <c r="G28" s="12">
        <f t="shared" si="4"/>
        <v>25.86</v>
      </c>
      <c r="H28" s="12">
        <v>81.4</v>
      </c>
      <c r="I28" s="12">
        <f t="shared" si="2"/>
        <v>16.28</v>
      </c>
      <c r="J28" s="12">
        <f t="shared" si="3"/>
        <v>76.71</v>
      </c>
      <c r="K28" s="10">
        <v>1</v>
      </c>
    </row>
    <row r="29" s="2" customFormat="1" ht="28" customHeight="1" spans="1:11">
      <c r="A29" s="13"/>
      <c r="B29" s="24"/>
      <c r="C29" s="9" t="s">
        <v>85</v>
      </c>
      <c r="D29" s="10" t="s">
        <v>86</v>
      </c>
      <c r="E29" s="11">
        <f t="shared" si="0"/>
        <v>35.92</v>
      </c>
      <c r="F29" s="12">
        <v>83.8</v>
      </c>
      <c r="G29" s="12">
        <f t="shared" si="4"/>
        <v>25.14</v>
      </c>
      <c r="H29" s="12">
        <v>74.6</v>
      </c>
      <c r="I29" s="12">
        <f t="shared" si="2"/>
        <v>14.92</v>
      </c>
      <c r="J29" s="12">
        <f t="shared" si="3"/>
        <v>75.98</v>
      </c>
      <c r="K29" s="10">
        <v>2</v>
      </c>
    </row>
    <row r="30" s="2" customFormat="1" ht="28" customHeight="1" spans="1:11">
      <c r="A30" s="15"/>
      <c r="B30" s="21"/>
      <c r="C30" s="9" t="s">
        <v>87</v>
      </c>
      <c r="D30" s="10" t="s">
        <v>88</v>
      </c>
      <c r="E30" s="11">
        <f t="shared" si="0"/>
        <v>33.38</v>
      </c>
      <c r="F30" s="12">
        <v>82.8</v>
      </c>
      <c r="G30" s="12">
        <f t="shared" si="4"/>
        <v>24.84</v>
      </c>
      <c r="H30" s="12">
        <v>80</v>
      </c>
      <c r="I30" s="12">
        <f t="shared" si="2"/>
        <v>16</v>
      </c>
      <c r="J30" s="12">
        <f t="shared" si="3"/>
        <v>74.22</v>
      </c>
      <c r="K30" s="10">
        <v>3</v>
      </c>
    </row>
    <row r="31" s="2" customFormat="1" ht="28" customHeight="1" spans="1:11">
      <c r="A31" s="7" t="s">
        <v>89</v>
      </c>
      <c r="B31" s="20" t="s">
        <v>90</v>
      </c>
      <c r="C31" s="9" t="s">
        <v>91</v>
      </c>
      <c r="D31" s="10" t="s">
        <v>92</v>
      </c>
      <c r="E31" s="11">
        <f t="shared" si="0"/>
        <v>30.88</v>
      </c>
      <c r="F31" s="12">
        <v>88.2</v>
      </c>
      <c r="G31" s="12">
        <f t="shared" si="4"/>
        <v>26.46</v>
      </c>
      <c r="H31" s="12">
        <v>86.4</v>
      </c>
      <c r="I31" s="12">
        <f t="shared" si="2"/>
        <v>17.28</v>
      </c>
      <c r="J31" s="12">
        <f t="shared" si="3"/>
        <v>74.62</v>
      </c>
      <c r="K31" s="10">
        <v>1</v>
      </c>
    </row>
    <row r="32" s="2" customFormat="1" ht="28" customHeight="1" spans="1:11">
      <c r="A32" s="13"/>
      <c r="B32" s="24"/>
      <c r="C32" s="9" t="s">
        <v>93</v>
      </c>
      <c r="D32" s="10" t="s">
        <v>94</v>
      </c>
      <c r="E32" s="11">
        <f t="shared" si="0"/>
        <v>32.69</v>
      </c>
      <c r="F32" s="12">
        <v>85.8</v>
      </c>
      <c r="G32" s="12">
        <f t="shared" si="4"/>
        <v>25.74</v>
      </c>
      <c r="H32" s="12">
        <v>80</v>
      </c>
      <c r="I32" s="12">
        <f t="shared" si="2"/>
        <v>16</v>
      </c>
      <c r="J32" s="12">
        <f t="shared" si="3"/>
        <v>74.43</v>
      </c>
      <c r="K32" s="10">
        <v>2</v>
      </c>
    </row>
    <row r="33" s="2" customFormat="1" ht="28" customHeight="1" spans="1:11">
      <c r="A33" s="15"/>
      <c r="B33" s="21"/>
      <c r="C33" s="9" t="s">
        <v>95</v>
      </c>
      <c r="D33" s="10" t="s">
        <v>96</v>
      </c>
      <c r="E33" s="11">
        <f t="shared" si="0"/>
        <v>32.79</v>
      </c>
      <c r="F33" s="12">
        <v>82.4</v>
      </c>
      <c r="G33" s="12">
        <f t="shared" ref="G33" si="5">F33*0.3</f>
        <v>24.72</v>
      </c>
      <c r="H33" s="12">
        <v>82.2</v>
      </c>
      <c r="I33" s="12">
        <f t="shared" si="2"/>
        <v>16.44</v>
      </c>
      <c r="J33" s="12">
        <f t="shared" si="3"/>
        <v>73.95</v>
      </c>
      <c r="K33" s="10">
        <v>3</v>
      </c>
    </row>
  </sheetData>
  <mergeCells count="23">
    <mergeCell ref="A1:K1"/>
    <mergeCell ref="A3:A5"/>
    <mergeCell ref="A7:A8"/>
    <mergeCell ref="A9:A11"/>
    <mergeCell ref="A12:A14"/>
    <mergeCell ref="A15:A17"/>
    <mergeCell ref="A18:A19"/>
    <mergeCell ref="A20:A22"/>
    <mergeCell ref="A23:A25"/>
    <mergeCell ref="A26:A27"/>
    <mergeCell ref="A28:A30"/>
    <mergeCell ref="A31:A33"/>
    <mergeCell ref="B3:B5"/>
    <mergeCell ref="B7:B8"/>
    <mergeCell ref="B9:B11"/>
    <mergeCell ref="B12:B14"/>
    <mergeCell ref="B15:B17"/>
    <mergeCell ref="B18:B19"/>
    <mergeCell ref="B20:B22"/>
    <mergeCell ref="B23:B25"/>
    <mergeCell ref="B26:B27"/>
    <mergeCell ref="B28:B30"/>
    <mergeCell ref="B31:B33"/>
  </mergeCells>
  <pageMargins left="0.354166666666667" right="0.196527777777778" top="0.236111111111111" bottom="0.432638888888889" header="0.196527777777778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蓝玉</cp:lastModifiedBy>
  <dcterms:created xsi:type="dcterms:W3CDTF">2022-09-18T09:05:00Z</dcterms:created>
  <dcterms:modified xsi:type="dcterms:W3CDTF">2023-08-27T08:33:54Z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1241C8047A1949A88767188E9EDE6EB9</vt:lpwstr>
  </property>
  <property fmtid="{D5CDD505-2E9C-101B-9397-08002B2CF9AE}" pid="3" name="KSOProductBuildVer">
    <vt:lpwstr>2052-11.1.0.14309</vt:lpwstr>
  </property>
</Properties>
</file>